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31770" windowHeight="191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" i="1"/>
  <c r="E33"/>
  <c r="E32"/>
  <c r="E31"/>
  <c r="E30"/>
  <c r="E27"/>
  <c r="E26"/>
  <c r="E23"/>
  <c r="E22"/>
  <c r="E19"/>
  <c r="E18"/>
  <c r="E17"/>
  <c r="E16"/>
  <c r="E13"/>
  <c r="E12"/>
  <c r="E11"/>
  <c r="E8"/>
  <c r="E7"/>
  <c r="E6"/>
  <c r="E20" l="1"/>
  <c r="E34"/>
  <c r="E28"/>
  <c r="E14"/>
  <c r="E24"/>
  <c r="E9"/>
  <c r="E36" l="1"/>
</calcChain>
</file>

<file path=xl/sharedStrings.xml><?xml version="1.0" encoding="utf-8"?>
<sst xmlns="http://schemas.openxmlformats.org/spreadsheetml/2006/main" count="58" uniqueCount="44">
  <si>
    <t>BUNKER PROJECT - PRELIMINARY COST ESTIMATES</t>
  </si>
  <si>
    <t>UNIT</t>
  </si>
  <si>
    <t>UNIT PRICE</t>
  </si>
  <si>
    <t>SUB-TOTAL</t>
  </si>
  <si>
    <t>LINE ITEM/DESCRIPTION</t>
  </si>
  <si>
    <t>Mobilization</t>
  </si>
  <si>
    <t>Earthmoving</t>
  </si>
  <si>
    <t>Workforce 1</t>
  </si>
  <si>
    <t>Cuts &amp; Fills</t>
  </si>
  <si>
    <t>Off-Site Fill Material</t>
  </si>
  <si>
    <t>cubic yards</t>
  </si>
  <si>
    <t>Topsoil</t>
  </si>
  <si>
    <t>Bunker Preparation</t>
  </si>
  <si>
    <t>Shaping/Re-Shaping</t>
  </si>
  <si>
    <t>Core, Subgrade Preparation, Edging</t>
  </si>
  <si>
    <t>Grass Removal</t>
  </si>
  <si>
    <t>sq. ft.</t>
  </si>
  <si>
    <t>Drainage</t>
  </si>
  <si>
    <t>Pipe &amp; Fittings</t>
  </si>
  <si>
    <t>linear feet</t>
  </si>
  <si>
    <t>Gravel</t>
  </si>
  <si>
    <t>ton</t>
  </si>
  <si>
    <t>Total Earthmoving</t>
  </si>
  <si>
    <t>Total Bunker Prep</t>
  </si>
  <si>
    <t>Total Drainage</t>
  </si>
  <si>
    <t>Bunker Liners</t>
  </si>
  <si>
    <t>Bunker Sand</t>
  </si>
  <si>
    <t>Sand (w/ freight)</t>
  </si>
  <si>
    <t>Total Liners</t>
  </si>
  <si>
    <t>Material Cost</t>
  </si>
  <si>
    <t>Finishing</t>
  </si>
  <si>
    <t>Sod Cost</t>
  </si>
  <si>
    <t>Topsoil Replacement</t>
  </si>
  <si>
    <t>Sod Installation (Labor)</t>
  </si>
  <si>
    <t>Seed Bed Prep (Labor)</t>
  </si>
  <si>
    <t>Sand Installation (4" - Labor)</t>
  </si>
  <si>
    <t>Liner Installation (Labor)</t>
  </si>
  <si>
    <t>Installation (Labor)</t>
  </si>
  <si>
    <t>Trenching (Labor)</t>
  </si>
  <si>
    <t>Total Sand</t>
  </si>
  <si>
    <t>Total Finishing</t>
  </si>
  <si>
    <t>TOTAL</t>
  </si>
  <si>
    <t>QTY</t>
  </si>
  <si>
    <t>lump sum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</si>
</sst>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indent="2"/>
    </xf>
    <xf numFmtId="0" fontId="5" fillId="3" borderId="0" xfId="0" applyFont="1" applyFill="1"/>
    <xf numFmtId="0" fontId="4" fillId="3" borderId="0" xfId="0" applyFont="1" applyFill="1"/>
    <xf numFmtId="0" fontId="1" fillId="0" borderId="0" xfId="0" applyFont="1"/>
    <xf numFmtId="0" fontId="1" fillId="0" borderId="0" xfId="0" applyFont="1" applyFill="1"/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5" fillId="3" borderId="0" xfId="0" applyFont="1" applyFill="1" applyAlignment="1">
      <alignment horizontal="right"/>
    </xf>
    <xf numFmtId="164" fontId="4" fillId="0" borderId="0" xfId="0" applyNumberFormat="1" applyFont="1"/>
    <xf numFmtId="164" fontId="5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0" xfId="0" applyNumberFormat="1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activeCell="E45" sqref="E45"/>
    </sheetView>
  </sheetViews>
  <sheetFormatPr defaultRowHeight="15"/>
  <cols>
    <col min="1" max="1" width="31.140625" customWidth="1"/>
    <col min="2" max="2" width="9.5703125" customWidth="1"/>
    <col min="3" max="3" width="12" customWidth="1"/>
    <col min="4" max="4" width="13" customWidth="1"/>
    <col min="5" max="5" width="24" customWidth="1"/>
  </cols>
  <sheetData>
    <row r="1" spans="1:5" ht="26.25" customHeight="1">
      <c r="A1" s="7" t="s">
        <v>0</v>
      </c>
      <c r="B1" s="7"/>
      <c r="C1" s="7"/>
      <c r="D1" s="7"/>
      <c r="E1" s="7"/>
    </row>
    <row r="2" spans="1:5" s="4" customFormat="1" ht="17.25" customHeight="1">
      <c r="A2" s="5" t="s">
        <v>4</v>
      </c>
      <c r="B2" s="8" t="s">
        <v>42</v>
      </c>
      <c r="C2" s="8" t="s">
        <v>1</v>
      </c>
      <c r="D2" s="6" t="s">
        <v>2</v>
      </c>
      <c r="E2" s="6" t="s">
        <v>3</v>
      </c>
    </row>
    <row r="3" spans="1:5" ht="18.95" customHeight="1">
      <c r="A3" s="10" t="s">
        <v>5</v>
      </c>
      <c r="B3" s="30"/>
      <c r="C3" s="11"/>
      <c r="D3" s="11"/>
      <c r="E3" s="11"/>
    </row>
    <row r="4" spans="1:5" ht="18.95" customHeight="1">
      <c r="A4" s="9" t="s">
        <v>7</v>
      </c>
      <c r="B4" s="14">
        <v>1</v>
      </c>
      <c r="C4" s="14" t="s">
        <v>43</v>
      </c>
      <c r="D4" s="18">
        <v>20000</v>
      </c>
      <c r="E4" s="18">
        <f>SUM(B4*D4)</f>
        <v>20000</v>
      </c>
    </row>
    <row r="5" spans="1:5" s="12" customFormat="1" ht="18.95" customHeight="1">
      <c r="A5" s="10" t="s">
        <v>6</v>
      </c>
      <c r="B5" s="15"/>
      <c r="C5" s="15"/>
      <c r="D5" s="10"/>
      <c r="E5" s="10"/>
    </row>
    <row r="6" spans="1:5" ht="18.95" customHeight="1">
      <c r="A6" s="9" t="s">
        <v>8</v>
      </c>
      <c r="B6" s="20">
        <v>100</v>
      </c>
      <c r="C6" s="20" t="s">
        <v>10</v>
      </c>
      <c r="D6" s="22">
        <v>2.5</v>
      </c>
      <c r="E6" s="22">
        <f>SUM(B6*D6)</f>
        <v>250</v>
      </c>
    </row>
    <row r="7" spans="1:5" ht="18.95" customHeight="1">
      <c r="A7" s="9" t="s">
        <v>9</v>
      </c>
      <c r="B7" s="21">
        <v>50</v>
      </c>
      <c r="C7" s="21" t="s">
        <v>10</v>
      </c>
      <c r="D7" s="24">
        <v>2.2000000000000002</v>
      </c>
      <c r="E7" s="23">
        <f t="shared" ref="E7:E8" si="0">SUM(B7*D7)</f>
        <v>110.00000000000001</v>
      </c>
    </row>
    <row r="8" spans="1:5" ht="18.95" customHeight="1">
      <c r="A8" s="9" t="s">
        <v>11</v>
      </c>
      <c r="B8" s="25">
        <v>75</v>
      </c>
      <c r="C8" s="25" t="s">
        <v>10</v>
      </c>
      <c r="D8" s="24">
        <v>1.9</v>
      </c>
      <c r="E8" s="24">
        <f t="shared" si="0"/>
        <v>142.5</v>
      </c>
    </row>
    <row r="9" spans="1:5" ht="18.95" customHeight="1">
      <c r="A9" s="9"/>
      <c r="B9" s="14"/>
      <c r="C9" s="14"/>
      <c r="D9" s="3" t="s">
        <v>22</v>
      </c>
      <c r="E9" s="19">
        <f>SUM(E6+E7+E8)</f>
        <v>502.5</v>
      </c>
    </row>
    <row r="10" spans="1:5" s="13" customFormat="1" ht="18.95" customHeight="1">
      <c r="A10" s="10" t="s">
        <v>12</v>
      </c>
      <c r="B10" s="15"/>
      <c r="C10" s="15"/>
      <c r="D10" s="10"/>
      <c r="E10" s="10"/>
    </row>
    <row r="11" spans="1:5" ht="18.95" customHeight="1">
      <c r="A11" s="9" t="s">
        <v>15</v>
      </c>
      <c r="B11" s="26">
        <v>5000</v>
      </c>
      <c r="C11" s="26" t="s">
        <v>16</v>
      </c>
      <c r="D11" s="27">
        <v>3.2</v>
      </c>
      <c r="E11" s="27">
        <f t="shared" ref="E11:E13" si="1">SUM(B11*D11)</f>
        <v>16000</v>
      </c>
    </row>
    <row r="12" spans="1:5" ht="18.95" customHeight="1">
      <c r="A12" s="9" t="s">
        <v>14</v>
      </c>
      <c r="B12" s="25">
        <v>25000</v>
      </c>
      <c r="C12" s="25" t="s">
        <v>16</v>
      </c>
      <c r="D12" s="24">
        <v>2.9</v>
      </c>
      <c r="E12" s="24">
        <f t="shared" si="1"/>
        <v>72500</v>
      </c>
    </row>
    <row r="13" spans="1:5" ht="18.95" customHeight="1">
      <c r="A13" s="9" t="s">
        <v>13</v>
      </c>
      <c r="B13" s="25">
        <v>1</v>
      </c>
      <c r="C13" s="25" t="s">
        <v>43</v>
      </c>
      <c r="D13" s="24">
        <v>4000</v>
      </c>
      <c r="E13" s="24">
        <f t="shared" si="1"/>
        <v>4000</v>
      </c>
    </row>
    <row r="14" spans="1:5" ht="18.95" customHeight="1">
      <c r="A14" s="9"/>
      <c r="B14" s="14"/>
      <c r="C14" s="14"/>
      <c r="D14" s="3" t="s">
        <v>23</v>
      </c>
      <c r="E14" s="19">
        <f>SUM(E11+E12+E13)</f>
        <v>92500</v>
      </c>
    </row>
    <row r="15" spans="1:5" s="13" customFormat="1" ht="18.95" customHeight="1">
      <c r="A15" s="10" t="s">
        <v>17</v>
      </c>
      <c r="B15" s="15"/>
      <c r="C15" s="15"/>
      <c r="D15" s="10"/>
      <c r="E15" s="10"/>
    </row>
    <row r="16" spans="1:5" ht="18.95" customHeight="1">
      <c r="A16" s="9" t="s">
        <v>18</v>
      </c>
      <c r="B16" s="26">
        <v>2500</v>
      </c>
      <c r="C16" s="26" t="s">
        <v>19</v>
      </c>
      <c r="D16" s="27">
        <v>3</v>
      </c>
      <c r="E16" s="27">
        <f t="shared" ref="E16:E19" si="2">SUM(B16*D16)</f>
        <v>7500</v>
      </c>
    </row>
    <row r="17" spans="1:5" ht="18.95" customHeight="1">
      <c r="A17" s="9" t="s">
        <v>20</v>
      </c>
      <c r="B17" s="25">
        <v>20</v>
      </c>
      <c r="C17" s="25" t="s">
        <v>21</v>
      </c>
      <c r="D17" s="24">
        <v>50</v>
      </c>
      <c r="E17" s="24">
        <f t="shared" si="2"/>
        <v>1000</v>
      </c>
    </row>
    <row r="18" spans="1:5" ht="18.95" customHeight="1">
      <c r="A18" s="9" t="s">
        <v>38</v>
      </c>
      <c r="B18" s="25">
        <v>2500</v>
      </c>
      <c r="C18" s="25" t="s">
        <v>19</v>
      </c>
      <c r="D18" s="24">
        <v>2.5</v>
      </c>
      <c r="E18" s="24">
        <f t="shared" si="2"/>
        <v>6250</v>
      </c>
    </row>
    <row r="19" spans="1:5" ht="18.95" customHeight="1">
      <c r="A19" s="9" t="s">
        <v>37</v>
      </c>
      <c r="B19" s="25">
        <v>2500</v>
      </c>
      <c r="C19" s="25" t="s">
        <v>19</v>
      </c>
      <c r="D19" s="24">
        <v>5.85</v>
      </c>
      <c r="E19" s="24">
        <f t="shared" si="2"/>
        <v>14625</v>
      </c>
    </row>
    <row r="20" spans="1:5" ht="18.95" customHeight="1">
      <c r="A20" s="9"/>
      <c r="B20" s="14"/>
      <c r="C20" s="1"/>
      <c r="D20" s="3" t="s">
        <v>24</v>
      </c>
      <c r="E20" s="19">
        <f>+SUM(E16+E17+E18+E19)</f>
        <v>29375</v>
      </c>
    </row>
    <row r="21" spans="1:5" s="13" customFormat="1" ht="18.95" customHeight="1">
      <c r="A21" s="10" t="s">
        <v>25</v>
      </c>
      <c r="B21" s="17"/>
      <c r="C21" s="15"/>
      <c r="D21" s="10"/>
      <c r="E21" s="10"/>
    </row>
    <row r="22" spans="1:5" ht="18.95" customHeight="1">
      <c r="A22" s="9" t="s">
        <v>29</v>
      </c>
      <c r="B22" s="26">
        <v>25000</v>
      </c>
      <c r="C22" s="26" t="s">
        <v>16</v>
      </c>
      <c r="D22" s="27">
        <v>0.5</v>
      </c>
      <c r="E22" s="27">
        <f t="shared" ref="E22:E23" si="3">SUM(B22*D22)</f>
        <v>12500</v>
      </c>
    </row>
    <row r="23" spans="1:5" ht="18.95" customHeight="1">
      <c r="A23" s="9" t="s">
        <v>36</v>
      </c>
      <c r="B23" s="25">
        <v>25000</v>
      </c>
      <c r="C23" s="25" t="s">
        <v>16</v>
      </c>
      <c r="D23" s="24">
        <v>1.1499999999999999</v>
      </c>
      <c r="E23" s="24">
        <f t="shared" si="3"/>
        <v>28749.999999999996</v>
      </c>
    </row>
    <row r="24" spans="1:5" s="12" customFormat="1" ht="18.95" customHeight="1">
      <c r="A24" s="2"/>
      <c r="B24" s="31"/>
      <c r="C24" s="31"/>
      <c r="D24" s="3" t="s">
        <v>28</v>
      </c>
      <c r="E24" s="19">
        <f>+SUM(E22+E23)</f>
        <v>41250</v>
      </c>
    </row>
    <row r="25" spans="1:5" s="12" customFormat="1" ht="18.95" customHeight="1">
      <c r="A25" s="10" t="s">
        <v>26</v>
      </c>
      <c r="B25" s="15"/>
      <c r="C25" s="15"/>
      <c r="D25" s="10"/>
      <c r="E25" s="10"/>
    </row>
    <row r="26" spans="1:5" ht="18.95" customHeight="1">
      <c r="A26" s="9" t="s">
        <v>27</v>
      </c>
      <c r="B26" s="26">
        <v>1500</v>
      </c>
      <c r="C26" s="26" t="s">
        <v>21</v>
      </c>
      <c r="D26" s="27">
        <v>45</v>
      </c>
      <c r="E26" s="27">
        <f t="shared" ref="E26:E27" si="4">SUM(B26*D26)</f>
        <v>67500</v>
      </c>
    </row>
    <row r="27" spans="1:5" ht="18.95" customHeight="1">
      <c r="A27" s="9" t="s">
        <v>35</v>
      </c>
      <c r="B27" s="25">
        <v>1500</v>
      </c>
      <c r="C27" s="25" t="s">
        <v>21</v>
      </c>
      <c r="D27" s="24">
        <v>12.25</v>
      </c>
      <c r="E27" s="24">
        <f t="shared" si="4"/>
        <v>18375</v>
      </c>
    </row>
    <row r="28" spans="1:5" s="12" customFormat="1" ht="18.95" customHeight="1">
      <c r="A28" s="32"/>
      <c r="B28" s="31"/>
      <c r="C28" s="31"/>
      <c r="D28" s="3" t="s">
        <v>39</v>
      </c>
      <c r="E28" s="19">
        <f>+SUM(E26+E27)</f>
        <v>85875</v>
      </c>
    </row>
    <row r="29" spans="1:5" s="12" customFormat="1" ht="18.95" customHeight="1">
      <c r="A29" s="10" t="s">
        <v>30</v>
      </c>
      <c r="B29" s="15"/>
      <c r="C29" s="15"/>
      <c r="D29" s="10"/>
      <c r="E29" s="10"/>
    </row>
    <row r="30" spans="1:5" ht="18.95" customHeight="1">
      <c r="A30" s="9" t="s">
        <v>32</v>
      </c>
      <c r="B30" s="26">
        <v>1500</v>
      </c>
      <c r="C30" s="26" t="s">
        <v>10</v>
      </c>
      <c r="D30" s="27">
        <v>2.9</v>
      </c>
      <c r="E30" s="27">
        <f t="shared" ref="E30:E33" si="5">SUM(B30*D30)</f>
        <v>4350</v>
      </c>
    </row>
    <row r="31" spans="1:5" ht="18.95" customHeight="1">
      <c r="A31" s="9" t="s">
        <v>34</v>
      </c>
      <c r="B31" s="25">
        <v>5000</v>
      </c>
      <c r="C31" s="25" t="s">
        <v>16</v>
      </c>
      <c r="D31" s="24">
        <v>1</v>
      </c>
      <c r="E31" s="24">
        <f t="shared" si="5"/>
        <v>5000</v>
      </c>
    </row>
    <row r="32" spans="1:5" ht="18.95" customHeight="1">
      <c r="A32" s="9" t="s">
        <v>31</v>
      </c>
      <c r="B32" s="25">
        <v>5000</v>
      </c>
      <c r="C32" s="25" t="s">
        <v>16</v>
      </c>
      <c r="D32" s="24">
        <v>0.38</v>
      </c>
      <c r="E32" s="24">
        <f t="shared" si="5"/>
        <v>1900</v>
      </c>
    </row>
    <row r="33" spans="1:5" ht="18.95" customHeight="1">
      <c r="A33" s="9" t="s">
        <v>33</v>
      </c>
      <c r="B33" s="25">
        <v>5000</v>
      </c>
      <c r="C33" s="25" t="s">
        <v>16</v>
      </c>
      <c r="D33" s="24">
        <v>1</v>
      </c>
      <c r="E33" s="24">
        <f t="shared" si="5"/>
        <v>5000</v>
      </c>
    </row>
    <row r="34" spans="1:5" s="12" customFormat="1" ht="18.95" customHeight="1">
      <c r="A34" s="2"/>
      <c r="B34" s="31"/>
      <c r="C34" s="31"/>
      <c r="D34" s="3" t="s">
        <v>40</v>
      </c>
      <c r="E34" s="19">
        <f>SUM(E30+E31+E32+E33)</f>
        <v>16250</v>
      </c>
    </row>
    <row r="35" spans="1:5" ht="15" customHeight="1" thickBot="1">
      <c r="A35" s="28"/>
      <c r="B35" s="28"/>
      <c r="C35" s="29"/>
      <c r="D35" s="28"/>
      <c r="E35" s="28"/>
    </row>
    <row r="36" spans="1:5" ht="15" customHeight="1">
      <c r="A36" s="1"/>
      <c r="B36" s="1"/>
      <c r="C36" s="14"/>
      <c r="D36" s="16" t="s">
        <v>41</v>
      </c>
      <c r="E36" s="18">
        <f>SUM(E4+E9+E14+E19+E24+E28+E34)</f>
        <v>271002.5</v>
      </c>
    </row>
    <row r="37" spans="1:5" ht="20.100000000000001" customHeight="1">
      <c r="A37" s="1"/>
      <c r="B37" s="1"/>
      <c r="C37" s="14"/>
      <c r="D37" s="1"/>
      <c r="E37" s="1"/>
    </row>
    <row r="38" spans="1:5" ht="20.100000000000001" customHeight="1">
      <c r="A38" s="1"/>
      <c r="B38" s="1"/>
      <c r="C38" s="1"/>
      <c r="D38" s="1"/>
      <c r="E38" s="1"/>
    </row>
    <row r="39" spans="1:5">
      <c r="A39" s="1"/>
    </row>
  </sheetData>
  <mergeCells count="1">
    <mergeCell ref="A1:E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Process Marketing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Bunker Project Simple Estimate</dc:subject>
  <dc:creator>Bunkers360 Admin</dc:creator>
  <cp:lastModifiedBy>Brian Flynn</cp:lastModifiedBy>
  <cp:lastPrinted>2009-03-19T12:10:16Z</cp:lastPrinted>
  <dcterms:created xsi:type="dcterms:W3CDTF">2009-03-19T01:01:23Z</dcterms:created>
  <dcterms:modified xsi:type="dcterms:W3CDTF">2009-03-19T12:26:03Z</dcterms:modified>
</cp:coreProperties>
</file>